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Лист1!$A$1:$I$63</definedName>
  </definedNames>
  <calcPr calcId="152511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52" i="1"/>
  <c r="G53" i="1"/>
  <c r="G20" i="1"/>
  <c r="G21" i="1"/>
  <c r="G22" i="1"/>
  <c r="G50" i="1"/>
  <c r="G7" i="1"/>
  <c r="G8" i="1"/>
  <c r="G9" i="1"/>
  <c r="G10" i="1"/>
  <c r="G49" i="1"/>
  <c r="F26" i="1" l="1"/>
  <c r="G26" i="1"/>
  <c r="E26" i="1"/>
  <c r="F23" i="1"/>
  <c r="E23" i="1"/>
  <c r="E5" i="1"/>
  <c r="G54" i="1"/>
  <c r="G39" i="1"/>
  <c r="G11" i="1"/>
  <c r="G23" i="1" l="1"/>
  <c r="F15" i="1" l="1"/>
  <c r="G15" i="1"/>
  <c r="E15" i="1"/>
  <c r="F12" i="1" l="1"/>
  <c r="E12" i="1"/>
  <c r="G12" i="1" l="1"/>
  <c r="E40" i="1" l="1"/>
  <c r="E55" i="1"/>
  <c r="F5" i="1"/>
  <c r="E56" i="1" l="1"/>
  <c r="G5" i="1"/>
  <c r="G55" i="1" l="1"/>
  <c r="F55" i="1" l="1"/>
  <c r="F40" i="1" l="1"/>
  <c r="F56" i="1" s="1"/>
  <c r="G40" i="1" l="1"/>
  <c r="G56" i="1" s="1"/>
  <c r="K56" i="1" l="1"/>
</calcChain>
</file>

<file path=xl/sharedStrings.xml><?xml version="1.0" encoding="utf-8"?>
<sst xmlns="http://schemas.openxmlformats.org/spreadsheetml/2006/main" count="207" uniqueCount="160">
  <si>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</si>
  <si>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</si>
  <si>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</si>
  <si>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</si>
  <si>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</si>
  <si>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</si>
  <si>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</si>
  <si>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</si>
  <si>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</si>
  <si>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</si>
  <si>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</si>
  <si>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</si>
  <si>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</si>
  <si>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</si>
  <si>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</si>
  <si>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</si>
  <si>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</si>
  <si>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</si>
  <si>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</si>
  <si>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</si>
  <si>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</si>
  <si>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</si>
  <si>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</si>
  <si>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</si>
  <si>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</si>
  <si>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</si>
  <si>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</si>
  <si>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</si>
  <si>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</si>
  <si>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</si>
  <si>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</si>
  <si>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казенное учреждение «Управление капитального строительства Озерского городского округа»</t>
  </si>
  <si>
    <t>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</si>
  <si>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</si>
  <si>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</si>
  <si>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>Выполнение ремонтных работ в зданиях общежитий МУ «Соцсфера»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</si>
  <si>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</si>
  <si>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>Поставка мяса сельскохозяйственной птицы охлажденное для детского питания (тушки цыплят-бройлеров)</t>
  </si>
  <si>
    <t>Управление образования администрации Озерского городского округа Челябинской области</t>
  </si>
  <si>
    <t>ОБЩЕСТВО С ОГРАНИЧЕННОЙ ОТВЕТСТВЕННОСТЬЮ "ДЕТСКОЕ ОБЩЕСТВЕННОЕ ПИТАНИЕ - ДОП" (единственная заявка)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</si>
  <si>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</si>
  <si>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</si>
  <si>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ОБЩЕСТВО С ОГРАНИЧЕННОЙ ОТВЕТСТВЕННОСТЬЮ "ГАЛССТРОЙАКТИВ" (единственная заявка)</t>
  </si>
  <si>
    <t>ТАЛАНИНА ИННА ЯКОВЛЕВНА</t>
  </si>
  <si>
    <t>ОБЩЕСТВО С ОГРАНИЧЕННОЙ ОТВЕТСТВЕННОСТЬЮ "СПЕЦТЕХПЛЮС"</t>
  </si>
  <si>
    <t>Управление социальной защиты населения администрации Озерского городского округа Челябинской области</t>
  </si>
  <si>
    <t>Муниципальное бюджетное стационарное учреждение социального обслуживания Озерского городского округа «Озерский центр содействия семейному воспитанию»</t>
  </si>
  <si>
    <t>Муниципальное бюджетное учреждение дополнительного образования «Дворец творчества детей и молодежи»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</si>
  <si>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июль 2021 г. </t>
  </si>
  <si>
    <t>№ 30-09э/21/ Приобретение жилого помещения 19</t>
  </si>
  <si>
    <t>1) № 30-09э/21/Приобретение жилого помещения 19;</t>
  </si>
  <si>
    <t>Оказание услуг по прохождению диспансеризации муниципальных служащих Управления социальной защиты населения администрации Озерского городского округа Челябинской области</t>
  </si>
  <si>
    <t>№ 5-04э/21/ Услуги диспансеризации</t>
  </si>
  <si>
    <t>2) № 5-04э/21/Услуги диспансеризации.</t>
  </si>
  <si>
    <t>Муниципальное бюджетное учреждение социального обслуживания «Центр помощи детям-сиротам и детям, оставшимся без попечения родителей» Озерского городского округа</t>
  </si>
  <si>
    <t>Работы по устройству резервного автономного источника электроснабжения</t>
  </si>
  <si>
    <t>№ 1-60э/21/ Устройство резервного генератора</t>
  </si>
  <si>
    <t>Организация питания детей и сотрудников ДОЛ "Орленок" 4 смена</t>
  </si>
  <si>
    <t>№ 20-57э/21/ Организация питания ДОЛ "Орленок"</t>
  </si>
  <si>
    <t>Капитальный ремонт тепловой сети внутриквартальной и межквартальной кадастровый номер 74:41:0000000:2675, участки 1,2,3 на территории сквера ДК «Энергетик», пос. Новогорный, Озерский городской округ» (участок 1)</t>
  </si>
  <si>
    <t>ОБЩЕСТВО С ОГРАНИЧЕННОЙ ОТВЕТСТВЕННОСТЬЮ ТОРГОВЫЙ ДОМ "МОНОЛИТ" (единственная заявка)</t>
  </si>
  <si>
    <t>№ 9-84э/21/ Капитальный ремонт теплосети 2</t>
  </si>
  <si>
    <t>Муниципальное бюджетное общеобразовательное учреждение «Основная общеобразовательная школа № 34 для обучающихся с ограниченными возможностями здоровья»</t>
  </si>
  <si>
    <t xml:space="preserve">Оказание услуг по организации, приготовлению и предоставлению питания обучающимся МБОУ ООШ № 34 </t>
  </si>
  <si>
    <t>№ 1-45э/21/ Организация питания</t>
  </si>
  <si>
    <t>ШИРЯЕВ СЕРГЕЙ АНАТОЛЬЕВИЧ (единственная заявка)</t>
  </si>
  <si>
    <t>№ 11-85э/21/ Ремонтные работы</t>
  </si>
  <si>
    <t>Ремонт детской площадки на территории МБСУ СО "Озерский центр содействия семейному воспитанию"</t>
  </si>
  <si>
    <t>ОБЩЕСТВО С ОГРАНИЧЕННОЙ ОТВЕТСТВЕННОСТЬЮ "КОМПЛЕКСНОЕ СТРОИТЕЛЬСТВО" (единственная заявка)</t>
  </si>
  <si>
    <t>№ 5-76э/21/ Ремонт детской площадки</t>
  </si>
  <si>
    <t>Текущий ремонт гардеробной, вестибюля, подсобных помещений, расположенных по адресу ул. Иртяшская,1</t>
  </si>
  <si>
    <t>ОБЩЕСТВО С ОГРАНИЧЕННОЙ ОТВЕТСТВЕННОСТЬЮ "СПЕЦСТРОЙПЛЮС" (единственная заявка)</t>
  </si>
  <si>
    <t>№ 21-57э/21/ Ремонт гардеробной 2</t>
  </si>
  <si>
    <t>Выполнение работ по ремонту дворовых территорий многоквартирных домов, проездов к дворовым территориям многоквартирных домов г. Озерска</t>
  </si>
  <si>
    <t>ВОСТРЯКОВА МАРИНА ВАСИЛЬЕВНА  (единственная заявка)</t>
  </si>
  <si>
    <t>№ 83-06э/21/ Ремонт дворовых территорий</t>
  </si>
  <si>
    <t>Муниципальное бюджетное дошкольное образовательное учреждение «Детский сад компенсирующего вида №43»</t>
  </si>
  <si>
    <t>Благоустройство территории</t>
  </si>
  <si>
    <t>№ 1-24э/21/ Благоустройство территории</t>
  </si>
  <si>
    <t>ОБЩЕСТВО С ОГРАНИЧЕННОЙ ОТВЕТСТВЕННОСТЬЮ "НЕЗАБУДКА" (единственная заявка)</t>
  </si>
  <si>
    <t>№ 4-20э/21/ Поставка мяса птицы 2</t>
  </si>
  <si>
    <t>Муниципальное бюджетное учреждение Озерского городского округа театр кукол «Золотой петушок»</t>
  </si>
  <si>
    <t>Приобретение комбинированного деревообрабатывающего станка</t>
  </si>
  <si>
    <t>ОБЩЕСТВО С ОГРАНИЧЕННОЙ ОТВЕТСТВЕННОСТЬЮ ТОРГОВО-ПРОИЗВОДСТВЕННОЕ ПРЕДПРИЯТИЕ "СОЮЗ-С.О.К." (единственная заявка)</t>
  </si>
  <si>
    <t>№ 1-66э/21/ Деревообрабатывающий станок</t>
  </si>
  <si>
    <t>Муниципального бюджетного общеобразовательное учреждения  «Специальная (коррекционная) школа  №29 VI  вида»</t>
  </si>
  <si>
    <t>Оказание услуг по организации, приготовлению и предоставлению питания обучающимся Муниципального бюджетного общеобразовательное учреждения «Специальная (коррекционная) школа №29 VI вида»</t>
  </si>
  <si>
    <t>№ 2-41э/21/ Организация питания</t>
  </si>
  <si>
    <t>Болдырев Сергей Николаевич (единственная заявка)</t>
  </si>
  <si>
    <t>№ 4-40э/21/ Организация питания (совместные торги)</t>
  </si>
  <si>
    <t>Муниципальное бюджетное общеобразовательное учреждение "Средняя общеобразовательная школа №27", Муниципальное бюджетное общеобразовательное учреждение «Средняя общеобразовательная школа №21»</t>
  </si>
  <si>
    <t>Оказание услуг по организации бесплатного горячего питания обучающихся, получающих начальное общее образование в МБОУ  «СОШ № 27», МБОУ «СОШ №21» (совместные торги)</t>
  </si>
  <si>
    <t>Работы по ремонту подиума, крылец, приямков, цоколя и частичному ремонту отмостки здания по адресу Челябинская область, г. Озерск, ул. Уральская, 8</t>
  </si>
  <si>
    <t>ОБЩЕСТВО С ОГРАНИЧЕННОЙ ОТВЕТСТВЕННОСТЬЮ "АНАИС"</t>
  </si>
  <si>
    <t>№ 5-02э/21/ Ремонт подиума</t>
  </si>
  <si>
    <t>Поставка мыла, освежителей воздуха, полироли для мебели и степлера мебельного для нужд администрации Озерского городского округа</t>
  </si>
  <si>
    <t xml:space="preserve">ПОЛЯКОВ ИГОРЬ БОРИСОВИЧ  </t>
  </si>
  <si>
    <t>№ 27-13э/21/ Поставка хоз.товаров 2</t>
  </si>
  <si>
    <t>№ 29-13э/21/ Поставка хоз.товаров 4</t>
  </si>
  <si>
    <t>№ 30-13э/21/ Поставка хоз.товаров 5</t>
  </si>
  <si>
    <t>Поставка перчаток, ведер, чистящих и моющих средств для нужд администрации Озерского городского округа</t>
  </si>
  <si>
    <t>ОБЩЕСТВО С ОГРАНИЧЕННОЙ ОТВЕТСТВЕННОСТЬЮ "СЕЛЯНОЧКА"</t>
  </si>
  <si>
    <t>Поставка перчаток, салфеток и тряпок для нужд администрации Озерского городского округа</t>
  </si>
  <si>
    <t xml:space="preserve">РЯБОВ ВЛАДИМИР АЛЕКСАНДРОВИЧ  </t>
  </si>
  <si>
    <t>№ 31-13э/21/ Изготовление типографской продукции (папки)</t>
  </si>
  <si>
    <t>№ 32-13э/21/ Изготовление типографской продукции (бланки)</t>
  </si>
  <si>
    <t>Изготовление и поставка типографской продукции (папки и обложки для личных дел)</t>
  </si>
  <si>
    <t xml:space="preserve">МЕРКУЛОВ АНАТОЛИЙ НИКОЛАЕВИЧ  </t>
  </si>
  <si>
    <t>Изготовление и поставка типографской продукции (журналы, бланки, печати и штампы)</t>
  </si>
  <si>
    <t>Муниципальное бюджетное общеобразовательное учреждение «Средняя общеобразовательная школа №30»</t>
  </si>
  <si>
    <t>Выполнение работ по ремонту путей эвакуации (запасных выходов) в здании МБОУ СОШ №30</t>
  </si>
  <si>
    <t>ОБЩЕСТВО С ОГРАНИЧЕННОЙ ОТВЕТСТВЕННОСТЬЮ "СПЕЦСТРОЙПЛЮС"</t>
  </si>
  <si>
    <t>№ 2-42э/21/ Ремонт путей эвакуации</t>
  </si>
  <si>
    <t>Муниципальное бюджетное дошкольное образовательное учреждение «Детский сад №27 общеразвивающего вида с приоритетным осуществлением физического направления развития воспитанников»</t>
  </si>
  <si>
    <t>Молоко питьевое</t>
  </si>
  <si>
    <t>КАЛАШНИК ЕЛЕНА СЕРГЕЕВНА  (единственная заявка)</t>
  </si>
  <si>
    <t>№ 9-23э/21/ Поставка молока</t>
  </si>
  <si>
    <t xml:space="preserve">№ 2-04э/21/ Канц.товары </t>
  </si>
  <si>
    <t>№ 3-04э/21/ Канц.товары 2</t>
  </si>
  <si>
    <t>№ 4-04э/21/ Канц.товары 3</t>
  </si>
  <si>
    <t>Поставка канцелярских принадлежностей (сменные ножи для дырокола, клей) для нужд управления социальной защиты населения администрации Озерского городского округа Челябинской области</t>
  </si>
  <si>
    <t xml:space="preserve">ОБЩЕСТВО С ОГРАНИЧЕННОЙ ОТВЕТСТВЕННОСТЬЮ "ЕВРОКАНЦ"   </t>
  </si>
  <si>
    <t>Поставка канцелярских принадлежностей (скрепки, дырокол, зажимы) для нужд управления социальной защиты населения администрации Озерского городского округа Челябинской области</t>
  </si>
  <si>
    <t>ОБЩЕСТВО С ОГРАНИЧЕННОЙ ОТВЕТСТВЕННОСТЬЮ ""ЭВРИКА"</t>
  </si>
  <si>
    <t>Поставка канцелярских принадлежностей для нужд управления социальной защиты населения администрации Озерского городского округа Челябинской области</t>
  </si>
  <si>
    <t>Детская трехъярусная выкатная кровать-тумба</t>
  </si>
  <si>
    <t>№ 10-23э/21/ Поставка кроватей</t>
  </si>
  <si>
    <t>№ 11-23э/21/ Монтаж АПС и СОУЭЛ 2</t>
  </si>
  <si>
    <t xml:space="preserve">ОБЩЕСТВО С ОГРАНИЧЕННОЙ ОТВЕТСТВЕННОСТЬЮ ПРОИЗВОДСТВЕННАЯ КОМПАНИЯ "БЕЛЛАТРИКС"  </t>
  </si>
  <si>
    <t>Работы по монтажу автоматической пожарной сигнализации и системы оповещения и управления эвакуацией людей</t>
  </si>
  <si>
    <t xml:space="preserve">ОБЩЕСТВО С ОГРАНИЧЕННОЙ ОТВЕТСТВЕННОСТЬЮ "АВАНГАРД-СБ   </t>
  </si>
  <si>
    <t>Муниципальное бюджетное общеобразовательное учреждение «Новогорная средняя общеобразовательная школа №41»</t>
  </si>
  <si>
    <t>Ремонт учебных кабинетов в здании МБОУ СОШ № 41 по адресу п. Новогорный, ул.8 Марта д.6</t>
  </si>
  <si>
    <t>ОБЩЕСТВО С ОГРАНИЧЕННОЙ ОТВЕТСТВЕННОСТЬЮ "УРАЛСАНТЕХСТРОЙ"</t>
  </si>
  <si>
    <t>№ 1-52э/21/ Ремонт кабинетов</t>
  </si>
  <si>
    <t>№ 72-06э/21/ Модернизация сфетофорных объектов</t>
  </si>
  <si>
    <t>Выполнение работ по модернизации светофорных объектов на улично-дорожной сети г. Озерска</t>
  </si>
  <si>
    <t>ГОНЧАРОВ НИКИТА ВАЛЕНТИНОВИЧ</t>
  </si>
  <si>
    <t xml:space="preserve">№ 73-06э/21/ Снос ветхо-аварийного жилья </t>
  </si>
  <si>
    <t>№ 74-06э/21/ Снос ветхо-аварийного жилья 2</t>
  </si>
  <si>
    <t>№ 75-06э/21/ Снос ветхо-аварийного жилья 3</t>
  </si>
  <si>
    <t>Выполнение работ по сносу ветхо-аварийного жилья (снос жилого дома (г. Озерск, п. Метлино, ул. Челябинская, д. 14))</t>
  </si>
  <si>
    <t>Выполнение работ по сносу ветхо-аварийного жилья (снос жилого дома (г. Озерск, п. Метлино, ул. Челябинская, д. 4))</t>
  </si>
  <si>
    <t>Выполнение работ по сносу ветхо-аварийного жилья (снос жилого дома (г. Озерск, п. Метлино, ул. Челябинская, д. 18))</t>
  </si>
  <si>
    <t>ОБЩЕСТВО С ОГРАНИЧЕННОЙ ОТВЕТСТВЕННОСТЬЮ "КОМПЛЕКСНОЕ СТРОИТЕЛЬСТВО"</t>
  </si>
  <si>
    <t>№ 76-06э/21/ Содержание территории мемориала 2</t>
  </si>
  <si>
    <t>№ 77-06э/21/ Разработка технических паспортов</t>
  </si>
  <si>
    <t>№ 78-06э/21/ Разработка технических паспортов 2</t>
  </si>
  <si>
    <t>№ 79-06э/21/ Разработка технических паспортов 3</t>
  </si>
  <si>
    <t>№ 80-06э/21/ Разработка технических паспортов 4</t>
  </si>
  <si>
    <t>№ 82-06э/21/ Пассажироперевозки М № 2</t>
  </si>
  <si>
    <t>Выполнение работ по содержанию территории мемориала «Вечный огонь» - площадь Октябрьская</t>
  </si>
  <si>
    <t xml:space="preserve">ОБЩЕСТВО С ОГРАНИЧЕННОЙ ОТВЕТСТВЕННОСТЬЮ ТСК "МИНЕРАЛ"   </t>
  </si>
  <si>
    <t>Выполнение работ по разработке технических паспортов автомобильных дорог г. Озерска и поселка № 2</t>
  </si>
  <si>
    <t xml:space="preserve">ОБЩЕСТВО С ОГРАНИЧЕННОЙ ОТВЕТСТВЕННОСТЬЮ "ДОРМОСТИЗЫСКАНИЯ"   </t>
  </si>
  <si>
    <t>Выполнение работ по разработке технических паспортов загородных автомобильных дорог Озерского городского округа</t>
  </si>
  <si>
    <t>Выполнение работ по разработке технических паспортов автомобильных дорог пос. Новогорный, пос. Бижеляк, д. Селезни, автомобильной дороги пос. Новогорный - пос. Бижеляк</t>
  </si>
  <si>
    <t>Выполнение работ по разработке технических паспортов автомобильных дорог пос. Метлино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</si>
  <si>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</si>
  <si>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>Сумма заключенных контрактов меньше суммы начальных максимальных цен контрактов на 1 009 178,01 без учета экономии (2 761 930,75),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</si>
</sst>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4" zoomScale="110" zoomScaleNormal="110" workbookViewId="0">
      <selection activeCell="A58" sqref="A58:I58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7" t="s">
        <v>48</v>
      </c>
      <c r="B1" s="47"/>
      <c r="C1" s="47"/>
      <c r="D1" s="47"/>
      <c r="E1" s="47"/>
      <c r="F1" s="47"/>
      <c r="G1" s="47"/>
      <c r="H1" s="47"/>
      <c r="I1" s="47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41" t="s">
        <v>20</v>
      </c>
      <c r="B3" s="42"/>
      <c r="C3" s="42"/>
      <c r="D3" s="42"/>
      <c r="E3" s="42"/>
      <c r="F3" s="42"/>
      <c r="G3" s="42"/>
      <c r="H3" s="42"/>
      <c r="I3" s="43"/>
    </row>
    <row r="4" spans="1:9" ht="117.75" customHeight="1" x14ac:dyDescent="0.25">
      <c r="A4" s="3">
        <v>1</v>
      </c>
      <c r="B4" s="26" t="s">
        <v>49</v>
      </c>
      <c r="C4" s="26" t="s">
        <v>22</v>
      </c>
      <c r="D4" s="27" t="s">
        <v>34</v>
      </c>
      <c r="E4" s="27">
        <v>786650.01</v>
      </c>
      <c r="F4" s="7" t="s">
        <v>12</v>
      </c>
      <c r="G4" s="7" t="s">
        <v>12</v>
      </c>
      <c r="H4" s="9">
        <v>44389</v>
      </c>
      <c r="I4" s="10" t="s">
        <v>26</v>
      </c>
    </row>
    <row r="5" spans="1:9" ht="21.75" customHeight="1" x14ac:dyDescent="0.25">
      <c r="A5" s="44" t="s">
        <v>21</v>
      </c>
      <c r="B5" s="45"/>
      <c r="C5" s="45"/>
      <c r="D5" s="46"/>
      <c r="E5" s="24">
        <f>SUM(E4:E4)</f>
        <v>786650.01</v>
      </c>
      <c r="F5" s="24">
        <f>SUM(F4:F4)</f>
        <v>0</v>
      </c>
      <c r="G5" s="24">
        <f>SUM(G4:G4)</f>
        <v>0</v>
      </c>
      <c r="H5" s="1"/>
      <c r="I5" s="10"/>
    </row>
    <row r="6" spans="1:9" ht="21.75" customHeight="1" x14ac:dyDescent="0.25">
      <c r="A6" s="41" t="s">
        <v>23</v>
      </c>
      <c r="B6" s="42"/>
      <c r="C6" s="42"/>
      <c r="D6" s="42"/>
      <c r="E6" s="42"/>
      <c r="F6" s="42"/>
      <c r="G6" s="42"/>
      <c r="H6" s="42"/>
      <c r="I6" s="43"/>
    </row>
    <row r="7" spans="1:9" ht="67.5" customHeight="1" x14ac:dyDescent="0.25">
      <c r="A7" s="3">
        <v>2</v>
      </c>
      <c r="B7" s="7" t="s">
        <v>97</v>
      </c>
      <c r="C7" s="7" t="s">
        <v>24</v>
      </c>
      <c r="D7" s="8" t="s">
        <v>95</v>
      </c>
      <c r="E7" s="8">
        <v>28789.8</v>
      </c>
      <c r="F7" s="8">
        <v>19159.63</v>
      </c>
      <c r="G7" s="8">
        <f t="shared" ref="G7:G10" si="0">E7-F7</f>
        <v>9630.1699999999983</v>
      </c>
      <c r="H7" s="9">
        <v>44378</v>
      </c>
      <c r="I7" s="10" t="s">
        <v>96</v>
      </c>
    </row>
    <row r="8" spans="1:9" ht="67.5" customHeight="1" x14ac:dyDescent="0.25">
      <c r="A8" s="3">
        <v>3</v>
      </c>
      <c r="B8" s="7" t="s">
        <v>98</v>
      </c>
      <c r="C8" s="7" t="s">
        <v>24</v>
      </c>
      <c r="D8" s="8" t="s">
        <v>100</v>
      </c>
      <c r="E8" s="8">
        <v>49272.15</v>
      </c>
      <c r="F8" s="8">
        <v>30819.11</v>
      </c>
      <c r="G8" s="8">
        <f t="shared" si="0"/>
        <v>18453.04</v>
      </c>
      <c r="H8" s="9">
        <v>44378</v>
      </c>
      <c r="I8" s="10" t="s">
        <v>101</v>
      </c>
    </row>
    <row r="9" spans="1:9" ht="67.5" customHeight="1" x14ac:dyDescent="0.25">
      <c r="A9" s="3">
        <v>4</v>
      </c>
      <c r="B9" s="7" t="s">
        <v>99</v>
      </c>
      <c r="C9" s="7" t="s">
        <v>24</v>
      </c>
      <c r="D9" s="8" t="s">
        <v>102</v>
      </c>
      <c r="E9" s="8">
        <v>47372.7</v>
      </c>
      <c r="F9" s="8">
        <v>43109.22</v>
      </c>
      <c r="G9" s="8">
        <f t="shared" si="0"/>
        <v>4263.4799999999959</v>
      </c>
      <c r="H9" s="9">
        <v>44378</v>
      </c>
      <c r="I9" s="10" t="s">
        <v>103</v>
      </c>
    </row>
    <row r="10" spans="1:9" ht="67.5" customHeight="1" x14ac:dyDescent="0.25">
      <c r="A10" s="3">
        <v>5</v>
      </c>
      <c r="B10" s="7" t="s">
        <v>104</v>
      </c>
      <c r="C10" s="7" t="s">
        <v>24</v>
      </c>
      <c r="D10" s="8" t="s">
        <v>106</v>
      </c>
      <c r="E10" s="8">
        <v>70499.86</v>
      </c>
      <c r="F10" s="8">
        <v>52360</v>
      </c>
      <c r="G10" s="8">
        <f t="shared" si="0"/>
        <v>18139.86</v>
      </c>
      <c r="H10" s="9">
        <v>44403</v>
      </c>
      <c r="I10" s="10" t="s">
        <v>107</v>
      </c>
    </row>
    <row r="11" spans="1:9" ht="67.5" customHeight="1" x14ac:dyDescent="0.25">
      <c r="A11" s="3">
        <v>6</v>
      </c>
      <c r="B11" s="7" t="s">
        <v>105</v>
      </c>
      <c r="C11" s="7" t="s">
        <v>24</v>
      </c>
      <c r="D11" s="8" t="s">
        <v>108</v>
      </c>
      <c r="E11" s="8">
        <v>111774.13</v>
      </c>
      <c r="F11" s="8">
        <v>59609.72</v>
      </c>
      <c r="G11" s="8">
        <f t="shared" ref="G11" si="1">E11-F11</f>
        <v>52164.41</v>
      </c>
      <c r="H11" s="9">
        <v>44403</v>
      </c>
      <c r="I11" s="10" t="s">
        <v>107</v>
      </c>
    </row>
    <row r="12" spans="1:9" ht="21.75" customHeight="1" x14ac:dyDescent="0.25">
      <c r="A12" s="51" t="s">
        <v>25</v>
      </c>
      <c r="B12" s="52"/>
      <c r="C12" s="52"/>
      <c r="D12" s="53"/>
      <c r="E12" s="24">
        <f>SUM(E7:E11)</f>
        <v>307708.64</v>
      </c>
      <c r="F12" s="24">
        <f>SUM(F7:F11)</f>
        <v>205057.68000000002</v>
      </c>
      <c r="G12" s="24">
        <f>SUM(G7:G11)</f>
        <v>102650.95999999999</v>
      </c>
      <c r="H12" s="1"/>
      <c r="I12" s="2"/>
    </row>
    <row r="13" spans="1:9" ht="25.5" customHeight="1" x14ac:dyDescent="0.25">
      <c r="A13" s="41" t="s">
        <v>32</v>
      </c>
      <c r="B13" s="42"/>
      <c r="C13" s="42"/>
      <c r="D13" s="42"/>
      <c r="E13" s="42"/>
      <c r="F13" s="42"/>
      <c r="G13" s="42"/>
      <c r="H13" s="42"/>
      <c r="I13" s="43"/>
    </row>
    <row r="14" spans="1:9" ht="131.25" customHeight="1" x14ac:dyDescent="0.25">
      <c r="A14" s="3">
        <v>7</v>
      </c>
      <c r="B14" s="26" t="s">
        <v>84</v>
      </c>
      <c r="C14" s="26" t="s">
        <v>81</v>
      </c>
      <c r="D14" s="7" t="s">
        <v>82</v>
      </c>
      <c r="E14" s="8">
        <v>398024.67</v>
      </c>
      <c r="F14" s="8">
        <v>398024.67</v>
      </c>
      <c r="G14" s="7" t="s">
        <v>12</v>
      </c>
      <c r="H14" s="9">
        <v>44397</v>
      </c>
      <c r="I14" s="10" t="s">
        <v>83</v>
      </c>
    </row>
    <row r="15" spans="1:9" ht="25.5" customHeight="1" x14ac:dyDescent="0.25">
      <c r="A15" s="44" t="s">
        <v>33</v>
      </c>
      <c r="B15" s="45"/>
      <c r="C15" s="45"/>
      <c r="D15" s="46"/>
      <c r="E15" s="30">
        <f>SUM(E14:E14)</f>
        <v>398024.67</v>
      </c>
      <c r="F15" s="30">
        <f t="shared" ref="F15:G15" si="2">SUM(F14:F14)</f>
        <v>398024.67</v>
      </c>
      <c r="G15" s="30">
        <f t="shared" si="2"/>
        <v>0</v>
      </c>
      <c r="H15" s="31"/>
      <c r="I15" s="32"/>
    </row>
    <row r="16" spans="1:9" ht="25.5" customHeight="1" x14ac:dyDescent="0.25">
      <c r="A16" s="41" t="s">
        <v>40</v>
      </c>
      <c r="B16" s="42"/>
      <c r="C16" s="42"/>
      <c r="D16" s="42"/>
      <c r="E16" s="42"/>
      <c r="F16" s="42"/>
      <c r="G16" s="42"/>
      <c r="H16" s="42"/>
      <c r="I16" s="43"/>
    </row>
    <row r="17" spans="1:9" ht="105" customHeight="1" x14ac:dyDescent="0.25">
      <c r="A17" s="3">
        <v>8</v>
      </c>
      <c r="B17" s="26" t="s">
        <v>52</v>
      </c>
      <c r="C17" s="26" t="s">
        <v>45</v>
      </c>
      <c r="D17" s="26" t="s">
        <v>51</v>
      </c>
      <c r="E17" s="27">
        <v>222528</v>
      </c>
      <c r="F17" s="26" t="s">
        <v>12</v>
      </c>
      <c r="G17" s="26" t="s">
        <v>12</v>
      </c>
      <c r="H17" s="33">
        <v>44397</v>
      </c>
      <c r="I17" s="10" t="s">
        <v>26</v>
      </c>
    </row>
    <row r="18" spans="1:9" ht="156.75" customHeight="1" x14ac:dyDescent="0.25">
      <c r="A18" s="3">
        <v>9</v>
      </c>
      <c r="B18" s="26" t="s">
        <v>56</v>
      </c>
      <c r="C18" s="26" t="s">
        <v>54</v>
      </c>
      <c r="D18" s="26" t="s">
        <v>55</v>
      </c>
      <c r="E18" s="27">
        <v>486734.4</v>
      </c>
      <c r="F18" s="27">
        <v>486734.4</v>
      </c>
      <c r="G18" s="7" t="s">
        <v>12</v>
      </c>
      <c r="H18" s="33">
        <v>44382</v>
      </c>
      <c r="I18" s="10" t="s">
        <v>42</v>
      </c>
    </row>
    <row r="19" spans="1:9" ht="156.75" customHeight="1" x14ac:dyDescent="0.25">
      <c r="A19" s="3">
        <v>10</v>
      </c>
      <c r="B19" s="26" t="s">
        <v>69</v>
      </c>
      <c r="C19" s="26" t="s">
        <v>46</v>
      </c>
      <c r="D19" s="26" t="s">
        <v>67</v>
      </c>
      <c r="E19" s="27">
        <v>667904.4</v>
      </c>
      <c r="F19" s="27">
        <v>667904.4</v>
      </c>
      <c r="G19" s="7" t="s">
        <v>12</v>
      </c>
      <c r="H19" s="33">
        <v>44386</v>
      </c>
      <c r="I19" s="10" t="s">
        <v>68</v>
      </c>
    </row>
    <row r="20" spans="1:9" ht="108" customHeight="1" x14ac:dyDescent="0.25">
      <c r="A20" s="3">
        <v>11</v>
      </c>
      <c r="B20" s="26" t="s">
        <v>117</v>
      </c>
      <c r="C20" s="26" t="s">
        <v>45</v>
      </c>
      <c r="D20" s="26" t="s">
        <v>120</v>
      </c>
      <c r="E20" s="27">
        <v>85931.7</v>
      </c>
      <c r="F20" s="27">
        <v>49794</v>
      </c>
      <c r="G20" s="8">
        <f t="shared" ref="G20:G22" si="3">E20-F20</f>
        <v>36137.699999999997</v>
      </c>
      <c r="H20" s="33">
        <v>44393</v>
      </c>
      <c r="I20" s="10" t="s">
        <v>121</v>
      </c>
    </row>
    <row r="21" spans="1:9" ht="105" customHeight="1" x14ac:dyDescent="0.25">
      <c r="A21" s="3">
        <v>12</v>
      </c>
      <c r="B21" s="26" t="s">
        <v>118</v>
      </c>
      <c r="C21" s="26" t="s">
        <v>45</v>
      </c>
      <c r="D21" s="26" t="s">
        <v>122</v>
      </c>
      <c r="E21" s="27">
        <v>34695.94</v>
      </c>
      <c r="F21" s="27">
        <v>18782.36</v>
      </c>
      <c r="G21" s="8">
        <f t="shared" si="3"/>
        <v>15913.580000000002</v>
      </c>
      <c r="H21" s="33">
        <v>44393</v>
      </c>
      <c r="I21" s="10" t="s">
        <v>123</v>
      </c>
    </row>
    <row r="22" spans="1:9" ht="104.25" customHeight="1" x14ac:dyDescent="0.25">
      <c r="A22" s="3">
        <v>13</v>
      </c>
      <c r="B22" s="26" t="s">
        <v>119</v>
      </c>
      <c r="C22" s="26" t="s">
        <v>45</v>
      </c>
      <c r="D22" s="26" t="s">
        <v>124</v>
      </c>
      <c r="E22" s="27">
        <v>29797.200000000001</v>
      </c>
      <c r="F22" s="27">
        <v>10638</v>
      </c>
      <c r="G22" s="8">
        <f t="shared" si="3"/>
        <v>19159.2</v>
      </c>
      <c r="H22" s="33">
        <v>44393</v>
      </c>
      <c r="I22" s="10" t="s">
        <v>121</v>
      </c>
    </row>
    <row r="23" spans="1:9" ht="25.5" customHeight="1" x14ac:dyDescent="0.25">
      <c r="A23" s="44" t="s">
        <v>41</v>
      </c>
      <c r="B23" s="45"/>
      <c r="C23" s="45"/>
      <c r="D23" s="46"/>
      <c r="E23" s="24">
        <f>SUM(E17:E22)</f>
        <v>1527591.64</v>
      </c>
      <c r="F23" s="24">
        <f>SUM(F17:F22)</f>
        <v>1233853.1600000001</v>
      </c>
      <c r="G23" s="24">
        <f>SUM(G17:G22)</f>
        <v>71210.48</v>
      </c>
      <c r="H23" s="1"/>
      <c r="I23" s="2"/>
    </row>
    <row r="24" spans="1:9" ht="30" customHeight="1" x14ac:dyDescent="0.25">
      <c r="A24" s="41" t="s">
        <v>29</v>
      </c>
      <c r="B24" s="42"/>
      <c r="C24" s="42"/>
      <c r="D24" s="42"/>
      <c r="E24" s="42"/>
      <c r="F24" s="42"/>
      <c r="G24" s="42"/>
      <c r="H24" s="42"/>
      <c r="I24" s="43"/>
    </row>
    <row r="25" spans="1:9" ht="81.75" customHeight="1" x14ac:dyDescent="0.25">
      <c r="A25" s="29">
        <v>14</v>
      </c>
      <c r="B25" s="26" t="s">
        <v>66</v>
      </c>
      <c r="C25" s="7" t="s">
        <v>28</v>
      </c>
      <c r="D25" s="7" t="s">
        <v>35</v>
      </c>
      <c r="E25" s="8">
        <v>58664.11</v>
      </c>
      <c r="F25" s="8">
        <v>58664.11</v>
      </c>
      <c r="G25" s="7" t="s">
        <v>12</v>
      </c>
      <c r="H25" s="9">
        <v>44386</v>
      </c>
      <c r="I25" s="10" t="s">
        <v>65</v>
      </c>
    </row>
    <row r="26" spans="1:9" ht="25.5" customHeight="1" x14ac:dyDescent="0.25">
      <c r="A26" s="54" t="s">
        <v>30</v>
      </c>
      <c r="B26" s="54"/>
      <c r="C26" s="54"/>
      <c r="D26" s="54"/>
      <c r="E26" s="30">
        <f>SUM(E25:E25)</f>
        <v>58664.11</v>
      </c>
      <c r="F26" s="30">
        <f>SUM(F25:F25)</f>
        <v>58664.11</v>
      </c>
      <c r="G26" s="30">
        <f>SUM(G25:G25)</f>
        <v>0</v>
      </c>
      <c r="H26" s="31"/>
      <c r="I26" s="31"/>
    </row>
    <row r="27" spans="1:9" ht="36.75" customHeight="1" x14ac:dyDescent="0.25">
      <c r="A27" s="41" t="s">
        <v>9</v>
      </c>
      <c r="B27" s="42"/>
      <c r="C27" s="42"/>
      <c r="D27" s="42"/>
      <c r="E27" s="42"/>
      <c r="F27" s="42"/>
      <c r="G27" s="42"/>
      <c r="H27" s="42"/>
      <c r="I27" s="43"/>
    </row>
    <row r="28" spans="1:9" ht="118.5" customHeight="1" x14ac:dyDescent="0.25">
      <c r="A28" s="21">
        <v>15</v>
      </c>
      <c r="B28" s="23" t="s">
        <v>61</v>
      </c>
      <c r="C28" s="7" t="s">
        <v>31</v>
      </c>
      <c r="D28" s="13" t="s">
        <v>59</v>
      </c>
      <c r="E28" s="8">
        <v>2166624</v>
      </c>
      <c r="F28" s="8">
        <v>2166624</v>
      </c>
      <c r="G28" s="26" t="s">
        <v>12</v>
      </c>
      <c r="H28" s="33">
        <v>44382</v>
      </c>
      <c r="I28" s="34" t="s">
        <v>60</v>
      </c>
    </row>
    <row r="29" spans="1:9" ht="118.5" customHeight="1" x14ac:dyDescent="0.25">
      <c r="A29" s="21">
        <v>16</v>
      </c>
      <c r="B29" s="23" t="s">
        <v>75</v>
      </c>
      <c r="C29" s="7" t="s">
        <v>18</v>
      </c>
      <c r="D29" s="13" t="s">
        <v>73</v>
      </c>
      <c r="E29" s="8">
        <v>348987.6</v>
      </c>
      <c r="F29" s="8">
        <v>348987.6</v>
      </c>
      <c r="G29" s="26" t="s">
        <v>12</v>
      </c>
      <c r="H29" s="33">
        <v>44391</v>
      </c>
      <c r="I29" s="34" t="s">
        <v>74</v>
      </c>
    </row>
    <row r="30" spans="1:9" ht="118.5" customHeight="1" x14ac:dyDescent="0.25">
      <c r="A30" s="21">
        <v>17</v>
      </c>
      <c r="B30" s="23" t="s">
        <v>135</v>
      </c>
      <c r="C30" s="7" t="s">
        <v>18</v>
      </c>
      <c r="D30" s="13" t="s">
        <v>136</v>
      </c>
      <c r="E30" s="8">
        <v>999546</v>
      </c>
      <c r="F30" s="8">
        <v>959564.16</v>
      </c>
      <c r="G30" s="8">
        <f t="shared" ref="G30:G38" si="4">E30-F30</f>
        <v>39981.839999999967</v>
      </c>
      <c r="H30" s="33">
        <v>44379</v>
      </c>
      <c r="I30" s="34" t="s">
        <v>137</v>
      </c>
    </row>
    <row r="31" spans="1:9" ht="118.5" customHeight="1" x14ac:dyDescent="0.25">
      <c r="A31" s="21">
        <v>18</v>
      </c>
      <c r="B31" s="23" t="s">
        <v>138</v>
      </c>
      <c r="C31" s="7" t="s">
        <v>18</v>
      </c>
      <c r="D31" s="13" t="s">
        <v>142</v>
      </c>
      <c r="E31" s="8">
        <v>203596.79999999999</v>
      </c>
      <c r="F31" s="8">
        <v>116178.65</v>
      </c>
      <c r="G31" s="8">
        <f t="shared" si="4"/>
        <v>87418.15</v>
      </c>
      <c r="H31" s="33">
        <v>44383</v>
      </c>
      <c r="I31" s="34" t="s">
        <v>44</v>
      </c>
    </row>
    <row r="32" spans="1:9" ht="118.5" customHeight="1" x14ac:dyDescent="0.25">
      <c r="A32" s="21">
        <v>19</v>
      </c>
      <c r="B32" s="23" t="s">
        <v>139</v>
      </c>
      <c r="C32" s="7" t="s">
        <v>18</v>
      </c>
      <c r="D32" s="13" t="s">
        <v>141</v>
      </c>
      <c r="E32" s="8">
        <v>348598.8</v>
      </c>
      <c r="F32" s="8">
        <v>198982.02</v>
      </c>
      <c r="G32" s="8">
        <f t="shared" si="4"/>
        <v>149616.78</v>
      </c>
      <c r="H32" s="33">
        <v>44383</v>
      </c>
      <c r="I32" s="34" t="s">
        <v>44</v>
      </c>
    </row>
    <row r="33" spans="1:9" ht="118.5" customHeight="1" x14ac:dyDescent="0.25">
      <c r="A33" s="21">
        <v>20</v>
      </c>
      <c r="B33" s="23" t="s">
        <v>140</v>
      </c>
      <c r="C33" s="7" t="s">
        <v>18</v>
      </c>
      <c r="D33" s="13" t="s">
        <v>143</v>
      </c>
      <c r="E33" s="8">
        <v>169150.8</v>
      </c>
      <c r="F33" s="8">
        <v>134680.45000000001</v>
      </c>
      <c r="G33" s="8">
        <f t="shared" si="4"/>
        <v>34470.349999999977</v>
      </c>
      <c r="H33" s="33">
        <v>44383</v>
      </c>
      <c r="I33" s="34" t="s">
        <v>144</v>
      </c>
    </row>
    <row r="34" spans="1:9" ht="118.5" customHeight="1" x14ac:dyDescent="0.25">
      <c r="A34" s="21">
        <v>21</v>
      </c>
      <c r="B34" s="23" t="s">
        <v>145</v>
      </c>
      <c r="C34" s="7" t="s">
        <v>18</v>
      </c>
      <c r="D34" s="13" t="s">
        <v>151</v>
      </c>
      <c r="E34" s="8">
        <v>216808.8</v>
      </c>
      <c r="F34" s="8">
        <v>183915.96</v>
      </c>
      <c r="G34" s="8">
        <f t="shared" si="4"/>
        <v>32892.839999999997</v>
      </c>
      <c r="H34" s="33">
        <v>44385</v>
      </c>
      <c r="I34" s="34" t="s">
        <v>152</v>
      </c>
    </row>
    <row r="35" spans="1:9" ht="118.5" customHeight="1" x14ac:dyDescent="0.25">
      <c r="A35" s="21">
        <v>22</v>
      </c>
      <c r="B35" s="23" t="s">
        <v>146</v>
      </c>
      <c r="C35" s="7" t="s">
        <v>18</v>
      </c>
      <c r="D35" s="13" t="s">
        <v>153</v>
      </c>
      <c r="E35" s="8">
        <v>951026</v>
      </c>
      <c r="F35" s="8">
        <v>946270.87</v>
      </c>
      <c r="G35" s="8">
        <f t="shared" si="4"/>
        <v>4755.1300000000047</v>
      </c>
      <c r="H35" s="33">
        <v>44390</v>
      </c>
      <c r="I35" s="34" t="s">
        <v>154</v>
      </c>
    </row>
    <row r="36" spans="1:9" ht="118.5" customHeight="1" x14ac:dyDescent="0.25">
      <c r="A36" s="21">
        <v>23</v>
      </c>
      <c r="B36" s="23" t="s">
        <v>147</v>
      </c>
      <c r="C36" s="7" t="s">
        <v>18</v>
      </c>
      <c r="D36" s="13" t="s">
        <v>155</v>
      </c>
      <c r="E36" s="8">
        <v>494978.5</v>
      </c>
      <c r="F36" s="8">
        <v>492503.61</v>
      </c>
      <c r="G36" s="8">
        <f t="shared" si="4"/>
        <v>2474.890000000014</v>
      </c>
      <c r="H36" s="33">
        <v>44390</v>
      </c>
      <c r="I36" s="34" t="s">
        <v>154</v>
      </c>
    </row>
    <row r="37" spans="1:9" ht="118.5" customHeight="1" x14ac:dyDescent="0.25">
      <c r="A37" s="21">
        <v>24</v>
      </c>
      <c r="B37" s="23" t="s">
        <v>148</v>
      </c>
      <c r="C37" s="7" t="s">
        <v>18</v>
      </c>
      <c r="D37" s="13" t="s">
        <v>156</v>
      </c>
      <c r="E37" s="8">
        <v>267947.5</v>
      </c>
      <c r="F37" s="8">
        <v>234454</v>
      </c>
      <c r="G37" s="8">
        <f t="shared" si="4"/>
        <v>33493.5</v>
      </c>
      <c r="H37" s="33">
        <v>44390</v>
      </c>
      <c r="I37" s="34" t="s">
        <v>154</v>
      </c>
    </row>
    <row r="38" spans="1:9" ht="118.5" customHeight="1" x14ac:dyDescent="0.25">
      <c r="A38" s="21">
        <v>25</v>
      </c>
      <c r="B38" s="23" t="s">
        <v>149</v>
      </c>
      <c r="C38" s="7" t="s">
        <v>18</v>
      </c>
      <c r="D38" s="13" t="s">
        <v>157</v>
      </c>
      <c r="E38" s="8">
        <v>220143.5</v>
      </c>
      <c r="F38" s="8">
        <v>198129.1</v>
      </c>
      <c r="G38" s="8">
        <f t="shared" si="4"/>
        <v>22014.399999999994</v>
      </c>
      <c r="H38" s="33">
        <v>44390</v>
      </c>
      <c r="I38" s="34" t="s">
        <v>154</v>
      </c>
    </row>
    <row r="39" spans="1:9" ht="118.5" customHeight="1" x14ac:dyDescent="0.25">
      <c r="A39" s="21">
        <v>26</v>
      </c>
      <c r="B39" s="23" t="s">
        <v>150</v>
      </c>
      <c r="C39" s="7" t="s">
        <v>18</v>
      </c>
      <c r="D39" s="13" t="s">
        <v>158</v>
      </c>
      <c r="E39" s="8">
        <v>7886769.7599999998</v>
      </c>
      <c r="F39" s="8">
        <v>7847335.9100000001</v>
      </c>
      <c r="G39" s="8">
        <f t="shared" ref="G39" si="5">E39-F39</f>
        <v>39433.849999999627</v>
      </c>
      <c r="H39" s="33">
        <v>44392</v>
      </c>
      <c r="I39" s="34" t="s">
        <v>43</v>
      </c>
    </row>
    <row r="40" spans="1:9" ht="27.75" customHeight="1" x14ac:dyDescent="0.25">
      <c r="A40" s="48" t="s">
        <v>13</v>
      </c>
      <c r="B40" s="49"/>
      <c r="C40" s="49"/>
      <c r="D40" s="50"/>
      <c r="E40" s="24">
        <f>SUM(E28:E39)</f>
        <v>14274178.059999999</v>
      </c>
      <c r="F40" s="24">
        <f>SUM(F28:F39)</f>
        <v>13827626.33</v>
      </c>
      <c r="G40" s="24">
        <f>SUM(G28:G39)</f>
        <v>446551.72999999963</v>
      </c>
      <c r="H40" s="1"/>
      <c r="I40" s="2"/>
    </row>
    <row r="41" spans="1:9" ht="27.75" customHeight="1" x14ac:dyDescent="0.25">
      <c r="A41" s="41" t="s">
        <v>14</v>
      </c>
      <c r="B41" s="42"/>
      <c r="C41" s="42"/>
      <c r="D41" s="42"/>
      <c r="E41" s="42"/>
      <c r="F41" s="42"/>
      <c r="G41" s="42"/>
      <c r="H41" s="42"/>
      <c r="I41" s="43"/>
    </row>
    <row r="42" spans="1:9" ht="105.75" customHeight="1" x14ac:dyDescent="0.25">
      <c r="A42" s="3">
        <v>27</v>
      </c>
      <c r="B42" s="7" t="s">
        <v>58</v>
      </c>
      <c r="C42" s="7" t="s">
        <v>47</v>
      </c>
      <c r="D42" s="7" t="s">
        <v>57</v>
      </c>
      <c r="E42" s="8">
        <v>1522947.56</v>
      </c>
      <c r="F42" s="8">
        <v>1522947.56</v>
      </c>
      <c r="G42" s="7" t="s">
        <v>12</v>
      </c>
      <c r="H42" s="33">
        <v>44382</v>
      </c>
      <c r="I42" s="10" t="s">
        <v>39</v>
      </c>
    </row>
    <row r="43" spans="1:9" ht="146.25" customHeight="1" x14ac:dyDescent="0.25">
      <c r="A43" s="3">
        <v>28</v>
      </c>
      <c r="B43" s="7" t="s">
        <v>64</v>
      </c>
      <c r="C43" s="7" t="s">
        <v>62</v>
      </c>
      <c r="D43" s="7" t="s">
        <v>63</v>
      </c>
      <c r="E43" s="8">
        <v>1376000</v>
      </c>
      <c r="F43" s="8">
        <v>1376000</v>
      </c>
      <c r="G43" s="7" t="s">
        <v>12</v>
      </c>
      <c r="H43" s="33">
        <v>44382</v>
      </c>
      <c r="I43" s="10" t="s">
        <v>39</v>
      </c>
    </row>
    <row r="44" spans="1:9" ht="93" customHeight="1" x14ac:dyDescent="0.25">
      <c r="A44" s="3">
        <v>29</v>
      </c>
      <c r="B44" s="7" t="s">
        <v>72</v>
      </c>
      <c r="C44" s="7" t="s">
        <v>47</v>
      </c>
      <c r="D44" s="7" t="s">
        <v>70</v>
      </c>
      <c r="E44" s="8">
        <v>1478949.6</v>
      </c>
      <c r="F44" s="8">
        <v>1478949.6</v>
      </c>
      <c r="G44" s="7" t="s">
        <v>12</v>
      </c>
      <c r="H44" s="33">
        <v>44389</v>
      </c>
      <c r="I44" s="10" t="s">
        <v>71</v>
      </c>
    </row>
    <row r="45" spans="1:9" ht="105" customHeight="1" x14ac:dyDescent="0.25">
      <c r="A45" s="3">
        <v>30</v>
      </c>
      <c r="B45" s="7" t="s">
        <v>78</v>
      </c>
      <c r="C45" s="7" t="s">
        <v>76</v>
      </c>
      <c r="D45" s="7" t="s">
        <v>77</v>
      </c>
      <c r="E45" s="8">
        <v>2872172</v>
      </c>
      <c r="F45" s="8">
        <v>2872172</v>
      </c>
      <c r="G45" s="7" t="s">
        <v>12</v>
      </c>
      <c r="H45" s="33">
        <v>44392</v>
      </c>
      <c r="I45" s="10" t="s">
        <v>74</v>
      </c>
    </row>
    <row r="46" spans="1:9" ht="211.5" customHeight="1" x14ac:dyDescent="0.25">
      <c r="A46" s="3">
        <v>31</v>
      </c>
      <c r="B46" s="7" t="s">
        <v>80</v>
      </c>
      <c r="C46" s="7" t="s">
        <v>36</v>
      </c>
      <c r="D46" s="7" t="s">
        <v>37</v>
      </c>
      <c r="E46" s="8">
        <v>118300</v>
      </c>
      <c r="F46" s="8">
        <v>118300</v>
      </c>
      <c r="G46" s="7" t="s">
        <v>12</v>
      </c>
      <c r="H46" s="33">
        <v>44396</v>
      </c>
      <c r="I46" s="10" t="s">
        <v>79</v>
      </c>
    </row>
    <row r="47" spans="1:9" ht="106.5" customHeight="1" x14ac:dyDescent="0.25">
      <c r="A47" s="3">
        <v>32</v>
      </c>
      <c r="B47" s="7" t="s">
        <v>87</v>
      </c>
      <c r="C47" s="7" t="s">
        <v>85</v>
      </c>
      <c r="D47" s="7" t="s">
        <v>86</v>
      </c>
      <c r="E47" s="8">
        <v>3238360</v>
      </c>
      <c r="F47" s="8">
        <v>3238360</v>
      </c>
      <c r="G47" s="7" t="s">
        <v>12</v>
      </c>
      <c r="H47" s="33">
        <v>44403</v>
      </c>
      <c r="I47" s="10" t="s">
        <v>39</v>
      </c>
    </row>
    <row r="48" spans="1:9" ht="183.75" customHeight="1" x14ac:dyDescent="0.25">
      <c r="A48" s="3">
        <v>33</v>
      </c>
      <c r="B48" s="7" t="s">
        <v>89</v>
      </c>
      <c r="C48" s="7" t="s">
        <v>90</v>
      </c>
      <c r="D48" s="7" t="s">
        <v>91</v>
      </c>
      <c r="E48" s="8">
        <v>2482142.52</v>
      </c>
      <c r="F48" s="8">
        <v>2482142.52</v>
      </c>
      <c r="G48" s="7" t="s">
        <v>12</v>
      </c>
      <c r="H48" s="33">
        <v>44406</v>
      </c>
      <c r="I48" s="10" t="s">
        <v>88</v>
      </c>
    </row>
    <row r="49" spans="1:11" ht="93.75" customHeight="1" x14ac:dyDescent="0.25">
      <c r="A49" s="3">
        <v>34</v>
      </c>
      <c r="B49" s="7" t="s">
        <v>94</v>
      </c>
      <c r="C49" s="7" t="s">
        <v>38</v>
      </c>
      <c r="D49" s="7" t="s">
        <v>92</v>
      </c>
      <c r="E49" s="8">
        <v>860143.2</v>
      </c>
      <c r="F49" s="8">
        <v>727711.62</v>
      </c>
      <c r="G49" s="8">
        <f t="shared" ref="G49:G54" si="6">E49-F49</f>
        <v>132431.57999999996</v>
      </c>
      <c r="H49" s="33">
        <v>44378</v>
      </c>
      <c r="I49" s="10" t="s">
        <v>93</v>
      </c>
    </row>
    <row r="50" spans="1:11" ht="93.75" customHeight="1" x14ac:dyDescent="0.25">
      <c r="A50" s="3">
        <v>35</v>
      </c>
      <c r="B50" s="7" t="s">
        <v>112</v>
      </c>
      <c r="C50" s="7" t="s">
        <v>109</v>
      </c>
      <c r="D50" s="7" t="s">
        <v>110</v>
      </c>
      <c r="E50" s="8">
        <v>1109762</v>
      </c>
      <c r="F50" s="8">
        <v>1104213.19</v>
      </c>
      <c r="G50" s="8">
        <f t="shared" si="6"/>
        <v>5548.8100000000559</v>
      </c>
      <c r="H50" s="33">
        <v>44379</v>
      </c>
      <c r="I50" s="10" t="s">
        <v>111</v>
      </c>
    </row>
    <row r="51" spans="1:11" ht="184.5" customHeight="1" x14ac:dyDescent="0.25">
      <c r="A51" s="3">
        <v>36</v>
      </c>
      <c r="B51" s="7" t="s">
        <v>116</v>
      </c>
      <c r="C51" s="7" t="s">
        <v>113</v>
      </c>
      <c r="D51" s="7" t="s">
        <v>114</v>
      </c>
      <c r="E51" s="8">
        <v>488764.6</v>
      </c>
      <c r="F51" s="8">
        <v>488764.6</v>
      </c>
      <c r="G51" s="26" t="s">
        <v>12</v>
      </c>
      <c r="H51" s="33">
        <v>44384</v>
      </c>
      <c r="I51" s="10" t="s">
        <v>115</v>
      </c>
    </row>
    <row r="52" spans="1:11" ht="184.5" customHeight="1" x14ac:dyDescent="0.25">
      <c r="A52" s="3">
        <v>37</v>
      </c>
      <c r="B52" s="7" t="s">
        <v>126</v>
      </c>
      <c r="C52" s="7" t="s">
        <v>113</v>
      </c>
      <c r="D52" s="7" t="s">
        <v>125</v>
      </c>
      <c r="E52" s="8">
        <v>512560</v>
      </c>
      <c r="F52" s="8">
        <v>361144.48</v>
      </c>
      <c r="G52" s="8">
        <f t="shared" si="6"/>
        <v>151415.52000000002</v>
      </c>
      <c r="H52" s="33">
        <v>44400</v>
      </c>
      <c r="I52" s="10" t="s">
        <v>128</v>
      </c>
    </row>
    <row r="53" spans="1:11" ht="184.5" customHeight="1" x14ac:dyDescent="0.25">
      <c r="A53" s="3">
        <v>38</v>
      </c>
      <c r="B53" s="7" t="s">
        <v>127</v>
      </c>
      <c r="C53" s="7" t="s">
        <v>113</v>
      </c>
      <c r="D53" s="7" t="s">
        <v>129</v>
      </c>
      <c r="E53" s="8">
        <v>632442.44999999995</v>
      </c>
      <c r="F53" s="8">
        <v>531882.1</v>
      </c>
      <c r="G53" s="8">
        <f t="shared" si="6"/>
        <v>100560.34999999998</v>
      </c>
      <c r="H53" s="33">
        <v>44400</v>
      </c>
      <c r="I53" s="10" t="s">
        <v>130</v>
      </c>
    </row>
    <row r="54" spans="1:11" ht="104.25" customHeight="1" x14ac:dyDescent="0.25">
      <c r="A54" s="3">
        <v>39</v>
      </c>
      <c r="B54" s="7" t="s">
        <v>134</v>
      </c>
      <c r="C54" s="7" t="s">
        <v>131</v>
      </c>
      <c r="D54" s="7" t="s">
        <v>132</v>
      </c>
      <c r="E54" s="8">
        <v>5835085</v>
      </c>
      <c r="F54" s="8">
        <v>4083523.68</v>
      </c>
      <c r="G54" s="8">
        <f t="shared" si="6"/>
        <v>1751561.3199999998</v>
      </c>
      <c r="H54" s="33">
        <v>44407</v>
      </c>
      <c r="I54" s="10" t="s">
        <v>133</v>
      </c>
    </row>
    <row r="55" spans="1:11" ht="27.75" customHeight="1" x14ac:dyDescent="0.25">
      <c r="A55" s="44" t="s">
        <v>15</v>
      </c>
      <c r="B55" s="45"/>
      <c r="C55" s="45"/>
      <c r="D55" s="46"/>
      <c r="E55" s="24">
        <f>SUM(E42:E54)</f>
        <v>22527628.93</v>
      </c>
      <c r="F55" s="24">
        <f>SUM(F42:F54)</f>
        <v>20386111.349999998</v>
      </c>
      <c r="G55" s="24">
        <f>SUM(G42:G54)</f>
        <v>2141517.58</v>
      </c>
      <c r="H55" s="9"/>
      <c r="I55" s="10"/>
    </row>
    <row r="56" spans="1:11" ht="15.75" thickBot="1" x14ac:dyDescent="0.3">
      <c r="A56" s="4"/>
      <c r="B56" s="5"/>
      <c r="C56" s="5"/>
      <c r="D56" s="20" t="s">
        <v>10</v>
      </c>
      <c r="E56" s="25">
        <f>SUM(E5+E12+E15+E23+E26+E40+E55)</f>
        <v>39880446.060000002</v>
      </c>
      <c r="F56" s="25">
        <f>SUM(F5+F12+F15+F23+F26+F40+F55)</f>
        <v>36109337.299999997</v>
      </c>
      <c r="G56" s="25">
        <f>SUM(G5+G12+G15+G23+G26+G40+G55)</f>
        <v>2761930.75</v>
      </c>
      <c r="H56" s="5"/>
      <c r="I56" s="6"/>
      <c r="K56" s="12">
        <f>SUM(E56-F56-G56)</f>
        <v>1009178.0100000054</v>
      </c>
    </row>
    <row r="57" spans="1:11" x14ac:dyDescent="0.25">
      <c r="A57" s="37" t="s">
        <v>159</v>
      </c>
      <c r="B57" s="37"/>
      <c r="C57" s="37"/>
      <c r="D57" s="37"/>
      <c r="E57" s="37"/>
      <c r="F57" s="37"/>
      <c r="G57" s="37"/>
      <c r="H57" s="37"/>
      <c r="I57" s="37"/>
      <c r="K57" s="12"/>
    </row>
    <row r="58" spans="1:11" x14ac:dyDescent="0.25">
      <c r="A58" s="39" t="s">
        <v>27</v>
      </c>
      <c r="B58" s="39"/>
      <c r="C58" s="39"/>
      <c r="D58" s="39"/>
      <c r="E58" s="39"/>
      <c r="F58" s="39"/>
      <c r="G58" s="39"/>
      <c r="H58" s="39"/>
      <c r="I58" s="39"/>
      <c r="K58" s="12"/>
    </row>
    <row r="59" spans="1:11" x14ac:dyDescent="0.25">
      <c r="A59" s="39" t="s">
        <v>50</v>
      </c>
      <c r="B59" s="40"/>
      <c r="C59" s="40"/>
      <c r="D59" s="40"/>
      <c r="E59" s="28"/>
      <c r="F59" s="28"/>
      <c r="G59" s="28"/>
      <c r="H59" s="28"/>
      <c r="I59" s="28"/>
      <c r="K59" s="12"/>
    </row>
    <row r="60" spans="1:11" x14ac:dyDescent="0.25">
      <c r="A60" s="39" t="s">
        <v>53</v>
      </c>
      <c r="B60" s="40"/>
      <c r="C60" s="40"/>
      <c r="D60" s="40"/>
      <c r="E60" s="28"/>
      <c r="F60" s="28"/>
      <c r="G60" s="28"/>
      <c r="H60" s="28"/>
      <c r="I60" s="28"/>
      <c r="K60" s="12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I61" s="38"/>
      <c r="K61" s="12"/>
    </row>
    <row r="62" spans="1:11" x14ac:dyDescent="0.25">
      <c r="A62" s="36" t="s">
        <v>16</v>
      </c>
      <c r="B62" s="36"/>
      <c r="C62" s="36"/>
      <c r="D62" s="36"/>
      <c r="E62" s="11"/>
      <c r="G62" s="22" t="s">
        <v>17</v>
      </c>
    </row>
    <row r="63" spans="1:11" x14ac:dyDescent="0.25">
      <c r="A63" s="35" t="s">
        <v>11</v>
      </c>
      <c r="B63" s="35"/>
      <c r="C63" s="19" t="s">
        <v>19</v>
      </c>
      <c r="D63" s="18"/>
    </row>
  </sheetData>
  <mergeCells count="22">
    <mergeCell ref="A41:I41"/>
    <mergeCell ref="A55:D55"/>
    <mergeCell ref="A1:I1"/>
    <mergeCell ref="A40:D40"/>
    <mergeCell ref="A27:I27"/>
    <mergeCell ref="A3:I3"/>
    <mergeCell ref="A5:D5"/>
    <mergeCell ref="A6:I6"/>
    <mergeCell ref="A12:D12"/>
    <mergeCell ref="A13:I13"/>
    <mergeCell ref="A24:I24"/>
    <mergeCell ref="A26:D26"/>
    <mergeCell ref="A15:D15"/>
    <mergeCell ref="A16:I16"/>
    <mergeCell ref="A23:D23"/>
    <mergeCell ref="A63:B63"/>
    <mergeCell ref="A62:D62"/>
    <mergeCell ref="A57:I57"/>
    <mergeCell ref="A61:I61"/>
    <mergeCell ref="A58:I58"/>
    <mergeCell ref="A59:D59"/>
    <mergeCell ref="A60:D60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2021-08-02T09:25:10Z</dcterms:modified>
</cp:coreProperties>
</file>