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Лист1!$A$1:$I$17</definedName>
  </definedNames>
  <calcPr calcId="152511"/>
</workbook>
</file>

<file path=xl/calcChain.xml><?xml version="1.0" encoding="utf-8"?>
<calcChain xmlns="http://schemas.openxmlformats.org/spreadsheetml/2006/main">
  <c r="G11" i="1" l="1"/>
  <c r="G4" i="1"/>
  <c r="F8" i="1" l="1"/>
  <c r="E8" i="1"/>
  <c r="G10" i="1" l="1"/>
  <c r="G7" i="1"/>
  <c r="G8" i="1" l="1"/>
  <c r="G12" i="1"/>
  <c r="F5" i="1" l="1"/>
  <c r="G5" i="1"/>
  <c r="E5" i="1"/>
  <c r="E13" i="1" l="1"/>
  <c r="E14" i="1" s="1"/>
  <c r="G13" i="1" l="1"/>
  <c r="G14" i="1" s="1"/>
  <c r="F13" i="1" l="1"/>
  <c r="F14" i="1" s="1"/>
  <c r="K14" i="1" l="1"/>
</calcChain>
</file>

<file path=xl/sharedStrings.xml><?xml version="1.0" encoding="utf-8"?>
<sst xmlns="http://schemas.openxmlformats.org/spreadsheetml/2006/main" count="41" uniqueCount="40">
  <si>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</si>
  <si>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</si>
  <si>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</si>
  <si>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</si>
  <si>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</si>
  <si>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</si>
  <si>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</si>
  <si>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</si>
  <si>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 xml:space="preserve">Победитель торгов 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</si>
  <si>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</si>
  <si>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</si>
  <si>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</si>
  <si>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</si>
  <si>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</si>
  <si>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</si>
  <si>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</si>
  <si>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</si>
  <si>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</si>
  <si>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2-09-65</t>
  </si>
  <si>
    <t>Муниципальное бюджетное дошкольное образовательное учреждение «Детский сад общеразвивающего вида с приоритетным осуществлением социально-личностного направления развития воспитанников №10 «Родничок»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</si>
  <si>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октябрь 2021 г. </t>
  </si>
  <si>
    <t>Выполнение работ по монтажу линии освещения с присоединением к действующей линии освещения вдоль пешеходной дорожки по ул. Жданова до МБОУ СОШ № 33</t>
  </si>
  <si>
    <t>ГОНЧАРОВ НИКИТА ВАЛЕНТИНОВИЧ</t>
  </si>
  <si>
    <t>№ 94-06э/21/ Монтаж линии освещения</t>
  </si>
  <si>
    <t>№ 8-20э/21/ Поставка овощей и фруктов</t>
  </si>
  <si>
    <t>Поставка свежих овощей и фруктов</t>
  </si>
  <si>
    <t>ОБЩЕСТВО С ОГРАНИЧЕННОЙ ОТВЕТСТВЕННОСТЬЮ "МИРОСЛАВА"</t>
  </si>
  <si>
    <t>№ 9-20э/21/ Поставка молочной продукции</t>
  </si>
  <si>
    <t>Поставка молока и кисломолочной продукции</t>
  </si>
  <si>
    <t>КАЛАШНИК ЕЛЕНА СЕРГЕЕВНА</t>
  </si>
  <si>
    <t>Муниципальное бюджетное дошкольное образовательное учреждение «Центр развития ребенка - детский сад №51»</t>
  </si>
  <si>
    <t>Поставка свежих овощей для нужд МБДОУ ЦРР ДС №51</t>
  </si>
  <si>
    <t>ОБЩЕСТВО С ОГРАНИЧЕННОЙ ОТВЕТСТВЕННОСТЬЮ "НЕЗАБУДКА"</t>
  </si>
  <si>
    <t>№ 2-26э/21/ Поставка овощей</t>
  </si>
  <si>
    <t>Муниципальное бюджетное  учреждение Озерского городского округа «Арена»</t>
  </si>
  <si>
    <t>Приобретение мобильного подъемника для бассейнов для перемещения маломобильного человека с суши на воду</t>
  </si>
  <si>
    <t xml:space="preserve">ЕРАСТОВ ИГОРЬ ИВАНОВИЧ  </t>
  </si>
  <si>
    <t>№ 1-16э/21/ Подъемник для бассейнов</t>
  </si>
  <si>
    <t>Орган, осуществляющий функции и полномочия учредителя – Управление по физической культуре и спорту администрации Озерского городского округа</t>
  </si>
  <si>
    <t>ВСЕГО по Управлению по физической культуре и спорту: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</si>
</sst>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13" zoomScale="110" zoomScaleNormal="110" workbookViewId="0">
      <selection activeCell="D25" sqref="D25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11" ht="50.25" customHeight="1" thickBot="1" x14ac:dyDescent="0.3">
      <c r="A1" s="42" t="s">
        <v>20</v>
      </c>
      <c r="B1" s="42"/>
      <c r="C1" s="42"/>
      <c r="D1" s="42"/>
      <c r="E1" s="42"/>
      <c r="F1" s="42"/>
      <c r="G1" s="42"/>
      <c r="H1" s="42"/>
      <c r="I1" s="42"/>
    </row>
    <row r="2" spans="1:11" ht="46.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8</v>
      </c>
    </row>
    <row r="3" spans="1:11" ht="30" customHeight="1" x14ac:dyDescent="0.25">
      <c r="A3" s="36" t="s">
        <v>38</v>
      </c>
      <c r="B3" s="37"/>
      <c r="C3" s="37"/>
      <c r="D3" s="37"/>
      <c r="E3" s="37"/>
      <c r="F3" s="37"/>
      <c r="G3" s="37"/>
      <c r="H3" s="37"/>
      <c r="I3" s="38"/>
    </row>
    <row r="4" spans="1:11" ht="78.75" customHeight="1" x14ac:dyDescent="0.25">
      <c r="A4" s="27">
        <v>1</v>
      </c>
      <c r="B4" s="26" t="s">
        <v>37</v>
      </c>
      <c r="C4" s="7" t="s">
        <v>34</v>
      </c>
      <c r="D4" s="7" t="s">
        <v>35</v>
      </c>
      <c r="E4" s="8">
        <v>882933.33</v>
      </c>
      <c r="F4" s="8">
        <v>864099.15</v>
      </c>
      <c r="G4" s="8">
        <f t="shared" ref="G4" si="0">E4-F4</f>
        <v>18834.179999999935</v>
      </c>
      <c r="H4" s="9">
        <v>44483</v>
      </c>
      <c r="I4" s="10" t="s">
        <v>36</v>
      </c>
    </row>
    <row r="5" spans="1:11" ht="25.5" customHeight="1" x14ac:dyDescent="0.25">
      <c r="A5" s="46" t="s">
        <v>39</v>
      </c>
      <c r="B5" s="47"/>
      <c r="C5" s="47"/>
      <c r="D5" s="48"/>
      <c r="E5" s="28">
        <f>SUM(E4:E4)</f>
        <v>882933.33</v>
      </c>
      <c r="F5" s="28">
        <f>SUM(F4:F4)</f>
        <v>864099.15</v>
      </c>
      <c r="G5" s="28">
        <f>SUM(G4:G4)</f>
        <v>18834.179999999935</v>
      </c>
      <c r="H5" s="29"/>
      <c r="I5" s="30"/>
    </row>
    <row r="6" spans="1:11" ht="36.75" customHeight="1" x14ac:dyDescent="0.25">
      <c r="A6" s="36" t="s">
        <v>9</v>
      </c>
      <c r="B6" s="37"/>
      <c r="C6" s="37"/>
      <c r="D6" s="37"/>
      <c r="E6" s="37"/>
      <c r="F6" s="37"/>
      <c r="G6" s="37"/>
      <c r="H6" s="37"/>
      <c r="I6" s="38"/>
    </row>
    <row r="7" spans="1:11" ht="115.5" customHeight="1" x14ac:dyDescent="0.25">
      <c r="A7" s="21">
        <v>2</v>
      </c>
      <c r="B7" s="23" t="s">
        <v>23</v>
      </c>
      <c r="C7" s="7" t="s">
        <v>17</v>
      </c>
      <c r="D7" s="13" t="s">
        <v>21</v>
      </c>
      <c r="E7" s="8">
        <v>807057</v>
      </c>
      <c r="F7" s="8">
        <v>532108.19999999995</v>
      </c>
      <c r="G7" s="8">
        <f t="shared" ref="G7" si="1">E7-F7</f>
        <v>274948.80000000005</v>
      </c>
      <c r="H7" s="31">
        <v>44477</v>
      </c>
      <c r="I7" s="32" t="s">
        <v>22</v>
      </c>
    </row>
    <row r="8" spans="1:11" ht="27.75" customHeight="1" x14ac:dyDescent="0.25">
      <c r="A8" s="43" t="s">
        <v>12</v>
      </c>
      <c r="B8" s="44"/>
      <c r="C8" s="44"/>
      <c r="D8" s="45"/>
      <c r="E8" s="24">
        <f>SUM(E7:E7)</f>
        <v>807057</v>
      </c>
      <c r="F8" s="24">
        <f>SUM(F7:F7)</f>
        <v>532108.19999999995</v>
      </c>
      <c r="G8" s="24">
        <f>SUM(G7:G7)</f>
        <v>274948.80000000005</v>
      </c>
      <c r="H8" s="1"/>
      <c r="I8" s="2"/>
    </row>
    <row r="9" spans="1:11" ht="27.75" customHeight="1" x14ac:dyDescent="0.25">
      <c r="A9" s="36" t="s">
        <v>13</v>
      </c>
      <c r="B9" s="37"/>
      <c r="C9" s="37"/>
      <c r="D9" s="37"/>
      <c r="E9" s="37"/>
      <c r="F9" s="37"/>
      <c r="G9" s="37"/>
      <c r="H9" s="37"/>
      <c r="I9" s="38"/>
    </row>
    <row r="10" spans="1:11" ht="207" customHeight="1" x14ac:dyDescent="0.25">
      <c r="A10" s="3">
        <v>3</v>
      </c>
      <c r="B10" s="7" t="s">
        <v>24</v>
      </c>
      <c r="C10" s="7" t="s">
        <v>19</v>
      </c>
      <c r="D10" s="7" t="s">
        <v>25</v>
      </c>
      <c r="E10" s="8">
        <v>206892</v>
      </c>
      <c r="F10" s="8">
        <v>171720.36</v>
      </c>
      <c r="G10" s="8">
        <f t="shared" ref="G10:G12" si="2">E10-F10</f>
        <v>35171.640000000014</v>
      </c>
      <c r="H10" s="31">
        <v>44490</v>
      </c>
      <c r="I10" s="10" t="s">
        <v>26</v>
      </c>
    </row>
    <row r="11" spans="1:11" ht="207" customHeight="1" x14ac:dyDescent="0.25">
      <c r="A11" s="3">
        <v>4</v>
      </c>
      <c r="B11" s="7" t="s">
        <v>27</v>
      </c>
      <c r="C11" s="7" t="s">
        <v>19</v>
      </c>
      <c r="D11" s="7" t="s">
        <v>28</v>
      </c>
      <c r="E11" s="8">
        <v>175722.9</v>
      </c>
      <c r="F11" s="8">
        <v>173965.68</v>
      </c>
      <c r="G11" s="8">
        <f t="shared" si="2"/>
        <v>1757.2200000000012</v>
      </c>
      <c r="H11" s="31">
        <v>44490</v>
      </c>
      <c r="I11" s="10" t="s">
        <v>29</v>
      </c>
    </row>
    <row r="12" spans="1:11" ht="93" customHeight="1" x14ac:dyDescent="0.25">
      <c r="A12" s="3">
        <v>5</v>
      </c>
      <c r="B12" s="7" t="s">
        <v>33</v>
      </c>
      <c r="C12" s="7" t="s">
        <v>30</v>
      </c>
      <c r="D12" s="7" t="s">
        <v>31</v>
      </c>
      <c r="E12" s="8">
        <v>159032.5</v>
      </c>
      <c r="F12" s="8">
        <v>155851.85999999999</v>
      </c>
      <c r="G12" s="8">
        <f t="shared" si="2"/>
        <v>3180.640000000014</v>
      </c>
      <c r="H12" s="31">
        <v>44496</v>
      </c>
      <c r="I12" s="10" t="s">
        <v>32</v>
      </c>
    </row>
    <row r="13" spans="1:11" ht="27.75" customHeight="1" x14ac:dyDescent="0.25">
      <c r="A13" s="39" t="s">
        <v>14</v>
      </c>
      <c r="B13" s="40"/>
      <c r="C13" s="40"/>
      <c r="D13" s="41"/>
      <c r="E13" s="24">
        <f>SUM(E10:E12)</f>
        <v>541647.4</v>
      </c>
      <c r="F13" s="24">
        <f>SUM(F10:F12)</f>
        <v>501537.89999999997</v>
      </c>
      <c r="G13" s="24">
        <f>SUM(G10:G12)</f>
        <v>40109.500000000029</v>
      </c>
      <c r="H13" s="9"/>
      <c r="I13" s="10"/>
    </row>
    <row r="14" spans="1:11" ht="15.75" thickBot="1" x14ac:dyDescent="0.3">
      <c r="A14" s="4"/>
      <c r="B14" s="5"/>
      <c r="C14" s="5"/>
      <c r="D14" s="20" t="s">
        <v>10</v>
      </c>
      <c r="E14" s="25">
        <f>SUM(E5+E8+E13)</f>
        <v>2231637.73</v>
      </c>
      <c r="F14" s="25">
        <f t="shared" ref="F14:G14" si="3">SUM(F5+F8+F13)</f>
        <v>1897745.25</v>
      </c>
      <c r="G14" s="25">
        <f t="shared" si="3"/>
        <v>333892.47999999998</v>
      </c>
      <c r="H14" s="5"/>
      <c r="I14" s="6"/>
      <c r="K14" s="12">
        <f>SUM(E14-F14-G14)</f>
        <v>0</v>
      </c>
    </row>
    <row r="15" spans="1:11" x14ac:dyDescent="0.25">
      <c r="A15" s="35"/>
      <c r="B15" s="35"/>
      <c r="C15" s="35"/>
      <c r="D15" s="35"/>
      <c r="E15" s="35"/>
      <c r="F15" s="35"/>
      <c r="G15" s="35"/>
      <c r="H15" s="35"/>
      <c r="I15" s="35"/>
      <c r="K15" s="12"/>
    </row>
    <row r="16" spans="1:11" x14ac:dyDescent="0.25">
      <c r="A16" s="34" t="s">
        <v>15</v>
      </c>
      <c r="B16" s="34"/>
      <c r="C16" s="34"/>
      <c r="D16" s="34"/>
      <c r="E16" s="11"/>
      <c r="G16" s="22" t="s">
        <v>16</v>
      </c>
    </row>
    <row r="17" spans="1:4" x14ac:dyDescent="0.25">
      <c r="A17" s="33" t="s">
        <v>11</v>
      </c>
      <c r="B17" s="33"/>
      <c r="C17" s="19" t="s">
        <v>18</v>
      </c>
      <c r="D17" s="18"/>
    </row>
  </sheetData>
  <mergeCells count="10">
    <mergeCell ref="A9:I9"/>
    <mergeCell ref="A13:D13"/>
    <mergeCell ref="A1:I1"/>
    <mergeCell ref="A8:D8"/>
    <mergeCell ref="A6:I6"/>
    <mergeCell ref="A3:I3"/>
    <mergeCell ref="A5:D5"/>
    <mergeCell ref="A17:B17"/>
    <mergeCell ref="A16:D16"/>
    <mergeCell ref="A15:I15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2021-10-28T07:04:35Z</dcterms:modified>
</cp:coreProperties>
</file>